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4540" windowHeight="122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0" i="1"/>
  <c r="H40"/>
  <c r="F40"/>
  <c r="G40"/>
  <c r="H37"/>
  <c r="F37"/>
  <c r="G37"/>
  <c r="H33"/>
  <c r="F33"/>
  <c r="G33"/>
  <c r="H30"/>
  <c r="F30"/>
  <c r="G30"/>
  <c r="H19"/>
  <c r="G19"/>
  <c r="F19"/>
  <c r="G50" l="1"/>
</calcChain>
</file>

<file path=xl/comments1.xml><?xml version="1.0" encoding="utf-8"?>
<comments xmlns="http://schemas.openxmlformats.org/spreadsheetml/2006/main">
  <authors>
    <author>Kondratowicz</author>
  </authors>
  <commentList>
    <comment ref="F13" authorId="0">
      <text>
        <r>
          <rPr>
            <b/>
            <sz val="8"/>
            <color indexed="81"/>
            <rFont val="Tahoma"/>
            <family val="2"/>
            <charset val="238"/>
          </rPr>
          <t>Kondratowicz: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<sst xmlns="http://schemas.openxmlformats.org/spreadsheetml/2006/main" count="81" uniqueCount="73">
  <si>
    <t>Zestawienie planowanych kwot dotacji udzielanych z budżetu jst, realizowanych przez podmioty należące i nienależące do sektora finansów publicznych w 2010 r.</t>
  </si>
  <si>
    <t>w złotych</t>
  </si>
  <si>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</si>
  <si>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</si>
  <si>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</si>
  <si>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</si>
  <si>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</si>
  <si>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</si>
  <si>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</si>
  <si>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</si>
  <si>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</si>
  <si>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</si>
  <si>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Dotacje dla podmiotów niezaliczanych do sektora finansów publicznych</t>
  </si>
  <si>
    <t>Ogółem</t>
  </si>
  <si>
    <t>do uchwały nr _____</t>
  </si>
  <si>
    <t>I.1</t>
  </si>
  <si>
    <t>I.2</t>
  </si>
  <si>
    <t>I.3</t>
  </si>
  <si>
    <r>
      <t>remonty i bieżące utrzymanie administrowanych budynków mieszkalnych na trenach wiejskich stawka jednostkowa 140 zł/m</t>
    </r>
    <r>
      <rPr>
        <sz val="9"/>
        <rFont val="Arial CE"/>
        <charset val="238"/>
      </rPr>
      <t>2                       ilość jednostek 892,85 m2</t>
    </r>
  </si>
  <si>
    <t>remonty i malowanie elewacji budynków na terenie miasta  stawka jednostkowa 52 zł/m2   ilośc jednostek 1923,07 m2</t>
  </si>
  <si>
    <t>remonty i bieżące utrzymanie administrowanych budynków mieszkalnych na trenie miasta stawka jednostkowa 140 zł/m2  ilość jednostek 2 321,43 m2</t>
  </si>
  <si>
    <t>remonty i bieżące utrzymanie pozostałych administrowanych budynków na terenach wiejskich    stawka jednostkowa 168 zł /m2        ilość jednostek 357,14 m2</t>
  </si>
  <si>
    <t>konserwacja i przeglądy placów zabaw na terenie miasta                stawka jednostkowa  143 zł/m2      ilośc jednostek 70 m2</t>
  </si>
  <si>
    <t xml:space="preserve">Centrum Kultury i Promocji Gminy Barczewo </t>
  </si>
  <si>
    <t xml:space="preserve">Miejska Biblioteka Publiczna w Barczewie </t>
  </si>
  <si>
    <t>III</t>
  </si>
  <si>
    <t>I</t>
  </si>
  <si>
    <t>II.1</t>
  </si>
  <si>
    <t>II.2</t>
  </si>
  <si>
    <t>II</t>
  </si>
  <si>
    <t>III.1</t>
  </si>
  <si>
    <t>III.2</t>
  </si>
  <si>
    <t>III.3</t>
  </si>
  <si>
    <t>IV.1</t>
  </si>
  <si>
    <t>IV2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</si>
  <si>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</si>
  <si>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</si>
  <si>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</si>
  <si>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</si>
  <si>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</si>
  <si>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</si>
  <si>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</si>
  <si>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</si>
  <si>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</si>
  <si>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Organizacja Międzynarodowego Festiwalu Muzyki Chóralnej im. F. Nowowiejskiego </t>
  </si>
  <si>
    <t>Organizacja wystawy prezentującej dorobek twórców ludowych i rzemiosła artystycznego z terenu gminy Barczewo</t>
  </si>
  <si>
    <t>Organizacja Gminnych Dożynek</t>
  </si>
  <si>
    <t>Organizacja cyklu letnich koncertów muzyki wokalnej "Warmia Gaudet et Cantat"</t>
  </si>
  <si>
    <t>Wsparcie realizacji działań na rzecz rozwoju obszarów wiejskich w zakresie kultury oraz tradycji i zwyczajów ludowych</t>
  </si>
  <si>
    <t>Propagowanie kolarstwo wśród dzieci i młodzieży wraz z organizacją wyścigów</t>
  </si>
  <si>
    <t>XIII</t>
  </si>
  <si>
    <t>Dotacja celowa na dofinansowanie remontów obiektów zabytkowych</t>
  </si>
  <si>
    <t xml:space="preserve">Zakład Budynków Komunalnych w Barczewie  - dotacja na zadania bieżace ogółem </t>
  </si>
  <si>
    <t>Dotacja celowa na pomoc finansową dla Powiatu Olsztyńskiego na dofinansowanie zadania inwestycyjnego "Przebudowa drogi powiatowej Nr 1448N Nikielkowo-Łęgajny"</t>
  </si>
  <si>
    <t>II.3</t>
  </si>
  <si>
    <t>II.4</t>
  </si>
  <si>
    <t>II.5</t>
  </si>
  <si>
    <t>II.6</t>
  </si>
  <si>
    <t xml:space="preserve">II </t>
  </si>
  <si>
    <t>Dotacja celowa dla Zakładu Budynków Komunalnych na dofinansowanie kosztów zakupu samochodu dostawczego</t>
  </si>
  <si>
    <t>Organizowanie integracyjnych imprez sportowo-rekreacyjnych o zaasięgu lokalnym i ponadlokalnym</t>
  </si>
  <si>
    <t>Niiepubliczny Zespół Szkół i Placówek w Ramsowie</t>
  </si>
  <si>
    <t>Niiepubliczny Zespół Szkół i Placówek w  Kronowie</t>
  </si>
  <si>
    <t>Niiepubliczny Zespół Szkół i Placówek w  Wipsowie</t>
  </si>
  <si>
    <t>Niiepubliczny Zespół Szkół i Placówek w  Lamkowie</t>
  </si>
  <si>
    <t xml:space="preserve">Prowadzenie szkoleń sportowych w różnych grupach wiekowych poprzez zajęcia treningowe i udział w rozgrywkach promujących sport i Gminę Barczewo </t>
  </si>
  <si>
    <t>Gmina Biskupiec - porozumienie w sprawie zorganizowania wspólnego pozaszkolnego punktu katechycznego nauki religii wyznania zielonoświątkowców</t>
  </si>
  <si>
    <t>Powiat Olsztyński - remont kapliczek w ramach projektu "Przykładowa rewitalizacja charakterystycznych dla krajobrazu obiektów małej architektury przy uwzględnieniu ich typologicznej różnorodności oraz charakterystycznych uszkodzeń środowiskowych"</t>
  </si>
  <si>
    <t xml:space="preserve">utrzymanie i urządzanie terenów zieleni w mieście                           stawka jednostkowa  3,72 zł/m2 ilośc jednostek    40 350 m2                    </t>
  </si>
  <si>
    <t>Załącznik nr 4</t>
  </si>
  <si>
    <t xml:space="preserve">Dotacja celowa dla Centrum Kultury i Promocji Gminy na dofinansowanie kosztów zakupu projektora i ekranu do plenerowej projekcji filmów </t>
  </si>
  <si>
    <t>LI(387)2010</t>
  </si>
  <si>
    <t>z dnia 26 kwietnia  2010 r.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</si>
</sst>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4"/>
      <color theme="1"/>
      <name val="Czcionka tekstu podstawowego"/>
      <family val="2"/>
      <charset val="238"/>
    </font>
    <font>
      <sz val="12"/>
      <name val="Arial CE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9" xfId="0" applyFont="1" applyBorder="1"/>
    <xf numFmtId="0" fontId="5" fillId="0" borderId="14" xfId="0" applyFont="1" applyBorder="1"/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7" fillId="0" borderId="9" xfId="0" applyFont="1" applyBorder="1"/>
    <xf numFmtId="4" fontId="2" fillId="0" borderId="9" xfId="0" applyNumberFormat="1" applyFont="1" applyBorder="1"/>
    <xf numFmtId="4" fontId="7" fillId="0" borderId="9" xfId="0" applyNumberFormat="1" applyFont="1" applyBorder="1"/>
    <xf numFmtId="0" fontId="7" fillId="0" borderId="14" xfId="0" applyFont="1" applyBorder="1"/>
    <xf numFmtId="0" fontId="7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/>
    <xf numFmtId="4" fontId="7" fillId="0" borderId="13" xfId="0" applyNumberFormat="1" applyFont="1" applyBorder="1"/>
    <xf numFmtId="4" fontId="7" fillId="0" borderId="14" xfId="0" applyNumberFormat="1" applyFont="1" applyBorder="1"/>
    <xf numFmtId="4" fontId="2" fillId="0" borderId="14" xfId="0" applyNumberFormat="1" applyFont="1" applyBorder="1"/>
    <xf numFmtId="4" fontId="2" fillId="0" borderId="13" xfId="0" applyNumberFormat="1" applyFont="1" applyBorder="1"/>
    <xf numFmtId="0" fontId="12" fillId="0" borderId="0" xfId="0" applyFont="1"/>
    <xf numFmtId="0" fontId="13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6" xfId="0" applyFont="1" applyBorder="1" applyAlignment="1">
      <alignment vertical="center" wrapText="1"/>
    </xf>
    <xf numFmtId="4" fontId="10" fillId="0" borderId="9" xfId="0" applyNumberFormat="1" applyFont="1" applyBorder="1"/>
    <xf numFmtId="0" fontId="14" fillId="0" borderId="0" xfId="0" applyFont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0" borderId="13" xfId="0" applyFont="1" applyBorder="1"/>
    <xf numFmtId="0" fontId="10" fillId="0" borderId="14" xfId="0" applyFont="1" applyBorder="1" applyAlignment="1">
      <alignment wrapText="1"/>
    </xf>
    <xf numFmtId="4" fontId="10" fillId="0" borderId="14" xfId="0" applyNumberFormat="1" applyFont="1" applyBorder="1"/>
    <xf numFmtId="4" fontId="10" fillId="0" borderId="13" xfId="0" applyNumberFormat="1" applyFont="1" applyBorder="1"/>
    <xf numFmtId="4" fontId="10" fillId="0" borderId="6" xfId="0" applyNumberFormat="1" applyFont="1" applyBorder="1" applyAlignment="1">
      <alignment vertical="center"/>
    </xf>
    <xf numFmtId="4" fontId="7" fillId="0" borderId="18" xfId="0" applyNumberFormat="1" applyFont="1" applyBorder="1"/>
    <xf numFmtId="4" fontId="2" fillId="0" borderId="18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6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F16" sqref="F16"/>
    </sheetView>
  </sheetViews>
  <sheetFormatPr defaultRowHeight="14.25"/>
  <cols>
    <col min="1" max="1" width="4.625" customWidth="1"/>
    <col min="2" max="2" width="7.375" customWidth="1"/>
    <col min="4" max="4" width="7.75" customWidth="1"/>
    <col min="5" max="5" width="48.5" customWidth="1"/>
    <col min="6" max="7" width="12.625" customWidth="1"/>
    <col min="8" max="8" width="13.375" customWidth="1"/>
  </cols>
  <sheetData>
    <row r="1" spans="1:8">
      <c r="G1" t="s">
        <v>69</v>
      </c>
    </row>
    <row r="2" spans="1:8">
      <c r="G2" t="s">
        <v>14</v>
      </c>
      <c r="H2" t="s">
        <v>71</v>
      </c>
    </row>
    <row r="3" spans="1:8">
      <c r="G3" t="s">
        <v>72</v>
      </c>
    </row>
    <row r="5" spans="1:8" ht="63" customHeight="1">
      <c r="A5" s="52" t="s">
        <v>0</v>
      </c>
      <c r="B5" s="52"/>
      <c r="C5" s="52"/>
      <c r="D5" s="52"/>
      <c r="E5" s="52"/>
      <c r="F5" s="52"/>
      <c r="G5" s="52"/>
      <c r="H5" s="52"/>
    </row>
    <row r="6" spans="1:8" ht="51" customHeight="1">
      <c r="A6" s="41"/>
      <c r="B6" s="41"/>
      <c r="C6" s="41"/>
      <c r="D6" s="41"/>
      <c r="E6" s="41"/>
      <c r="F6" s="41"/>
      <c r="G6" s="41"/>
      <c r="H6" s="41"/>
    </row>
    <row r="7" spans="1:8">
      <c r="E7" s="1"/>
      <c r="H7" s="2" t="s">
        <v>1</v>
      </c>
    </row>
    <row r="8" spans="1:8">
      <c r="A8" s="53" t="s">
        <v>2</v>
      </c>
      <c r="B8" s="53" t="s">
        <v>3</v>
      </c>
      <c r="C8" s="53" t="s">
        <v>4</v>
      </c>
      <c r="D8" s="53" t="s">
        <v>5</v>
      </c>
      <c r="E8" s="53" t="s">
        <v>6</v>
      </c>
      <c r="F8" s="56" t="s">
        <v>7</v>
      </c>
      <c r="G8" s="57"/>
      <c r="H8" s="58"/>
    </row>
    <row r="9" spans="1:8">
      <c r="A9" s="54"/>
      <c r="B9" s="54"/>
      <c r="C9" s="54"/>
      <c r="D9" s="54"/>
      <c r="E9" s="55"/>
      <c r="F9" s="3" t="s">
        <v>8</v>
      </c>
      <c r="G9" s="3" t="s">
        <v>9</v>
      </c>
      <c r="H9" s="3" t="s">
        <v>10</v>
      </c>
    </row>
    <row r="10" spans="1:8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</row>
    <row r="11" spans="1:8" ht="23.25" customHeight="1">
      <c r="A11" s="42" t="s">
        <v>11</v>
      </c>
      <c r="B11" s="43"/>
      <c r="C11" s="43"/>
      <c r="D11" s="43"/>
      <c r="E11" s="43"/>
      <c r="F11" s="44"/>
      <c r="G11" s="44"/>
      <c r="H11" s="45"/>
    </row>
    <row r="12" spans="1:8" ht="70.5" customHeight="1">
      <c r="A12" s="35" t="s">
        <v>26</v>
      </c>
      <c r="B12" s="36">
        <v>600</v>
      </c>
      <c r="C12" s="37">
        <v>60014</v>
      </c>
      <c r="D12" s="37">
        <v>6300</v>
      </c>
      <c r="E12" s="38" t="s">
        <v>53</v>
      </c>
      <c r="F12" s="39">
        <v>0</v>
      </c>
      <c r="G12" s="40">
        <v>0</v>
      </c>
      <c r="H12" s="39">
        <v>575000</v>
      </c>
    </row>
    <row r="13" spans="1:8" ht="45.75" customHeight="1">
      <c r="A13" s="8" t="s">
        <v>27</v>
      </c>
      <c r="B13" s="5"/>
      <c r="C13" s="5"/>
      <c r="D13" s="5"/>
      <c r="E13" s="7" t="s">
        <v>18</v>
      </c>
      <c r="F13" s="33">
        <v>125000</v>
      </c>
      <c r="G13" s="34">
        <v>0</v>
      </c>
      <c r="H13" s="34">
        <v>0</v>
      </c>
    </row>
    <row r="14" spans="1:8" ht="46.5" customHeight="1">
      <c r="A14" s="8" t="s">
        <v>28</v>
      </c>
      <c r="B14" s="5"/>
      <c r="C14" s="5"/>
      <c r="D14" s="5"/>
      <c r="E14" s="7" t="s">
        <v>20</v>
      </c>
      <c r="F14" s="10">
        <v>325000</v>
      </c>
      <c r="G14" s="10">
        <v>0</v>
      </c>
      <c r="H14" s="10">
        <v>0</v>
      </c>
    </row>
    <row r="15" spans="1:8" ht="47.25" customHeight="1">
      <c r="A15" s="8" t="s">
        <v>54</v>
      </c>
      <c r="B15" s="5"/>
      <c r="C15" s="5"/>
      <c r="D15" s="5"/>
      <c r="E15" s="7" t="s">
        <v>21</v>
      </c>
      <c r="F15" s="10">
        <v>60000</v>
      </c>
      <c r="G15" s="10">
        <v>0</v>
      </c>
      <c r="H15" s="10">
        <v>0</v>
      </c>
    </row>
    <row r="16" spans="1:8" ht="34.5" customHeight="1">
      <c r="A16" s="8" t="s">
        <v>55</v>
      </c>
      <c r="B16" s="5"/>
      <c r="C16" s="5"/>
      <c r="D16" s="5"/>
      <c r="E16" s="7" t="s">
        <v>19</v>
      </c>
      <c r="F16" s="10">
        <v>100000</v>
      </c>
      <c r="G16" s="10">
        <v>0</v>
      </c>
      <c r="H16" s="10">
        <v>0</v>
      </c>
    </row>
    <row r="17" spans="1:8" ht="32.25" customHeight="1">
      <c r="A17" s="8" t="s">
        <v>56</v>
      </c>
      <c r="B17" s="5"/>
      <c r="C17" s="5"/>
      <c r="D17" s="5"/>
      <c r="E17" s="7" t="s">
        <v>22</v>
      </c>
      <c r="F17" s="10">
        <v>10000</v>
      </c>
      <c r="G17" s="10">
        <v>0</v>
      </c>
      <c r="H17" s="10">
        <v>0</v>
      </c>
    </row>
    <row r="18" spans="1:8" ht="40.5" customHeight="1">
      <c r="A18" s="8" t="s">
        <v>57</v>
      </c>
      <c r="B18" s="5"/>
      <c r="C18" s="5"/>
      <c r="D18" s="5"/>
      <c r="E18" s="7" t="s">
        <v>68</v>
      </c>
      <c r="F18" s="10">
        <v>150000</v>
      </c>
      <c r="G18" s="10">
        <v>0</v>
      </c>
      <c r="H18" s="10">
        <v>0</v>
      </c>
    </row>
    <row r="19" spans="1:8" s="25" customFormat="1" ht="34.5" customHeight="1">
      <c r="A19" s="21" t="s">
        <v>58</v>
      </c>
      <c r="B19" s="22">
        <v>700</v>
      </c>
      <c r="C19" s="22">
        <v>70001</v>
      </c>
      <c r="D19" s="22">
        <v>2650</v>
      </c>
      <c r="E19" s="23" t="s">
        <v>52</v>
      </c>
      <c r="F19" s="24">
        <f>SUM(F13:F18)</f>
        <v>770000</v>
      </c>
      <c r="G19" s="24">
        <f>SUM(G13:G18)</f>
        <v>0</v>
      </c>
      <c r="H19" s="24">
        <f>SUM(H13:H18)</f>
        <v>0</v>
      </c>
    </row>
    <row r="20" spans="1:8" s="25" customFormat="1" ht="48.75" customHeight="1">
      <c r="A20" s="21" t="s">
        <v>25</v>
      </c>
      <c r="B20" s="22">
        <v>700</v>
      </c>
      <c r="C20" s="22">
        <v>70001</v>
      </c>
      <c r="D20" s="22">
        <v>6210</v>
      </c>
      <c r="E20" s="23" t="s">
        <v>59</v>
      </c>
      <c r="F20" s="24">
        <v>0</v>
      </c>
      <c r="G20" s="24">
        <v>0</v>
      </c>
      <c r="H20" s="24">
        <v>30000</v>
      </c>
    </row>
    <row r="21" spans="1:8" s="25" customFormat="1" ht="48.75" customHeight="1">
      <c r="A21" s="21" t="s">
        <v>35</v>
      </c>
      <c r="B21" s="22">
        <v>801</v>
      </c>
      <c r="C21" s="22">
        <v>80110</v>
      </c>
      <c r="D21" s="22">
        <v>2310</v>
      </c>
      <c r="E21" s="23" t="s">
        <v>66</v>
      </c>
      <c r="F21" s="24">
        <v>0</v>
      </c>
      <c r="G21" s="24">
        <v>0</v>
      </c>
      <c r="H21" s="24">
        <v>900</v>
      </c>
    </row>
    <row r="22" spans="1:8" s="25" customFormat="1" ht="109.5" customHeight="1">
      <c r="A22" s="21" t="s">
        <v>36</v>
      </c>
      <c r="B22" s="22">
        <v>921</v>
      </c>
      <c r="C22" s="22">
        <v>92120</v>
      </c>
      <c r="D22" s="22">
        <v>2710</v>
      </c>
      <c r="E22" s="23" t="s">
        <v>67</v>
      </c>
      <c r="F22" s="24">
        <v>0</v>
      </c>
      <c r="G22" s="24">
        <v>0</v>
      </c>
      <c r="H22" s="24">
        <v>32442</v>
      </c>
    </row>
    <row r="23" spans="1:8" s="25" customFormat="1" ht="35.25" customHeight="1">
      <c r="A23" s="21" t="s">
        <v>37</v>
      </c>
      <c r="B23" s="22">
        <v>921</v>
      </c>
      <c r="C23" s="22">
        <v>92109</v>
      </c>
      <c r="D23" s="22">
        <v>2480</v>
      </c>
      <c r="E23" s="23" t="s">
        <v>23</v>
      </c>
      <c r="F23" s="24">
        <v>0</v>
      </c>
      <c r="G23" s="24">
        <v>1044850</v>
      </c>
      <c r="H23" s="24">
        <v>0</v>
      </c>
    </row>
    <row r="24" spans="1:8" s="25" customFormat="1" ht="63.75" customHeight="1">
      <c r="A24" s="21"/>
      <c r="B24" s="22">
        <v>921</v>
      </c>
      <c r="C24" s="22">
        <v>92109</v>
      </c>
      <c r="D24" s="22">
        <v>6220</v>
      </c>
      <c r="E24" s="23" t="s">
        <v>70</v>
      </c>
      <c r="F24" s="24"/>
      <c r="G24" s="24"/>
      <c r="H24" s="24">
        <v>16000</v>
      </c>
    </row>
    <row r="25" spans="1:8" s="25" customFormat="1" ht="34.5" customHeight="1">
      <c r="A25" s="21" t="s">
        <v>38</v>
      </c>
      <c r="B25" s="22">
        <v>921</v>
      </c>
      <c r="C25" s="22">
        <v>92116</v>
      </c>
      <c r="D25" s="22">
        <v>2480</v>
      </c>
      <c r="E25" s="23" t="s">
        <v>24</v>
      </c>
      <c r="F25" s="24">
        <v>0</v>
      </c>
      <c r="G25" s="24">
        <v>251706</v>
      </c>
      <c r="H25" s="24">
        <v>0</v>
      </c>
    </row>
    <row r="26" spans="1:8" s="20" customFormat="1" ht="18">
      <c r="A26" s="46" t="s">
        <v>12</v>
      </c>
      <c r="B26" s="47"/>
      <c r="C26" s="47"/>
      <c r="D26" s="47"/>
      <c r="E26" s="47"/>
      <c r="F26" s="47"/>
      <c r="G26" s="47"/>
      <c r="H26" s="48"/>
    </row>
    <row r="27" spans="1:8">
      <c r="A27" s="13" t="s">
        <v>15</v>
      </c>
      <c r="B27" s="9">
        <v>801</v>
      </c>
      <c r="C27" s="9">
        <v>80101</v>
      </c>
      <c r="D27" s="15">
        <v>2540</v>
      </c>
      <c r="E27" s="12"/>
      <c r="F27" s="11">
        <v>0</v>
      </c>
      <c r="G27" s="11">
        <v>249476</v>
      </c>
      <c r="H27" s="16">
        <v>0</v>
      </c>
    </row>
    <row r="28" spans="1:8">
      <c r="A28" s="14" t="s">
        <v>16</v>
      </c>
      <c r="B28" s="12">
        <v>801</v>
      </c>
      <c r="C28" s="12">
        <v>80104</v>
      </c>
      <c r="D28" s="15">
        <v>2540</v>
      </c>
      <c r="E28" s="12"/>
      <c r="F28" s="17">
        <v>0</v>
      </c>
      <c r="G28" s="17">
        <v>105086</v>
      </c>
      <c r="H28" s="16">
        <v>0</v>
      </c>
    </row>
    <row r="29" spans="1:8">
      <c r="A29" s="14" t="s">
        <v>17</v>
      </c>
      <c r="B29" s="12">
        <v>801</v>
      </c>
      <c r="C29" s="12">
        <v>80110</v>
      </c>
      <c r="D29" s="15">
        <v>2540</v>
      </c>
      <c r="E29" s="12"/>
      <c r="F29" s="17">
        <v>0</v>
      </c>
      <c r="G29" s="17">
        <v>203600</v>
      </c>
      <c r="H29" s="16">
        <v>0</v>
      </c>
    </row>
    <row r="30" spans="1:8" s="25" customFormat="1" ht="31.5">
      <c r="A30" s="26" t="s">
        <v>26</v>
      </c>
      <c r="B30" s="27"/>
      <c r="C30" s="27"/>
      <c r="D30" s="28"/>
      <c r="E30" s="29" t="s">
        <v>61</v>
      </c>
      <c r="F30" s="30">
        <f>F27+F28+F29</f>
        <v>0</v>
      </c>
      <c r="G30" s="30">
        <f>G27+G28+G29</f>
        <v>558162</v>
      </c>
      <c r="H30" s="30">
        <f>H27+H28+H29</f>
        <v>0</v>
      </c>
    </row>
    <row r="31" spans="1:8">
      <c r="A31" s="14" t="s">
        <v>27</v>
      </c>
      <c r="B31" s="12">
        <v>801</v>
      </c>
      <c r="C31" s="12">
        <v>80101</v>
      </c>
      <c r="D31" s="15">
        <v>2540</v>
      </c>
      <c r="E31" s="6"/>
      <c r="F31" s="18">
        <v>0</v>
      </c>
      <c r="G31" s="18">
        <v>255561</v>
      </c>
      <c r="H31" s="19">
        <v>0</v>
      </c>
    </row>
    <row r="32" spans="1:8">
      <c r="A32" s="14" t="s">
        <v>28</v>
      </c>
      <c r="B32" s="12">
        <v>801</v>
      </c>
      <c r="C32" s="12">
        <v>80104</v>
      </c>
      <c r="D32" s="15">
        <v>2540</v>
      </c>
      <c r="E32" s="6"/>
      <c r="F32" s="18">
        <v>0</v>
      </c>
      <c r="G32" s="18">
        <v>82098</v>
      </c>
      <c r="H32" s="19">
        <v>0</v>
      </c>
    </row>
    <row r="33" spans="1:8" s="25" customFormat="1" ht="31.5">
      <c r="A33" s="26" t="s">
        <v>29</v>
      </c>
      <c r="B33" s="27"/>
      <c r="C33" s="27"/>
      <c r="D33" s="28"/>
      <c r="E33" s="29" t="s">
        <v>62</v>
      </c>
      <c r="F33" s="30">
        <f>F31+F32</f>
        <v>0</v>
      </c>
      <c r="G33" s="30">
        <f>G31+G32</f>
        <v>337659</v>
      </c>
      <c r="H33" s="30">
        <f>H31+H32</f>
        <v>0</v>
      </c>
    </row>
    <row r="34" spans="1:8">
      <c r="A34" s="14" t="s">
        <v>30</v>
      </c>
      <c r="B34" s="9">
        <v>801</v>
      </c>
      <c r="C34" s="9">
        <v>80101</v>
      </c>
      <c r="D34" s="15">
        <v>2540</v>
      </c>
      <c r="E34" s="6"/>
      <c r="F34" s="18">
        <v>0</v>
      </c>
      <c r="G34" s="18">
        <v>488536</v>
      </c>
      <c r="H34" s="19">
        <v>0</v>
      </c>
    </row>
    <row r="35" spans="1:8">
      <c r="A35" s="14" t="s">
        <v>31</v>
      </c>
      <c r="B35" s="12">
        <v>801</v>
      </c>
      <c r="C35" s="12">
        <v>80104</v>
      </c>
      <c r="D35" s="15">
        <v>2540</v>
      </c>
      <c r="E35" s="6"/>
      <c r="F35" s="18">
        <v>0</v>
      </c>
      <c r="G35" s="18">
        <v>73341</v>
      </c>
      <c r="H35" s="19">
        <v>0</v>
      </c>
    </row>
    <row r="36" spans="1:8">
      <c r="A36" s="14" t="s">
        <v>32</v>
      </c>
      <c r="B36" s="12">
        <v>801</v>
      </c>
      <c r="C36" s="12">
        <v>80110</v>
      </c>
      <c r="D36" s="15">
        <v>2540</v>
      </c>
      <c r="E36" s="6"/>
      <c r="F36" s="18">
        <v>0</v>
      </c>
      <c r="G36" s="18">
        <v>102961</v>
      </c>
      <c r="H36" s="19">
        <v>0</v>
      </c>
    </row>
    <row r="37" spans="1:8" s="25" customFormat="1" ht="31.5">
      <c r="A37" s="26" t="s">
        <v>25</v>
      </c>
      <c r="B37" s="27"/>
      <c r="C37" s="27"/>
      <c r="D37" s="28"/>
      <c r="E37" s="29" t="s">
        <v>63</v>
      </c>
      <c r="F37" s="30">
        <f>F34+F35+F36</f>
        <v>0</v>
      </c>
      <c r="G37" s="30">
        <f>G34+G35+G36</f>
        <v>664838</v>
      </c>
      <c r="H37" s="30">
        <f>H34+H35+H36</f>
        <v>0</v>
      </c>
    </row>
    <row r="38" spans="1:8">
      <c r="A38" s="14" t="s">
        <v>33</v>
      </c>
      <c r="B38" s="12">
        <v>801</v>
      </c>
      <c r="C38" s="12">
        <v>80101</v>
      </c>
      <c r="D38" s="15">
        <v>2540</v>
      </c>
      <c r="E38" s="6"/>
      <c r="F38" s="18">
        <v>0</v>
      </c>
      <c r="G38" s="18">
        <v>532346</v>
      </c>
      <c r="H38" s="19">
        <v>0</v>
      </c>
    </row>
    <row r="39" spans="1:8">
      <c r="A39" s="14" t="s">
        <v>34</v>
      </c>
      <c r="B39" s="12">
        <v>801</v>
      </c>
      <c r="C39" s="12">
        <v>80104</v>
      </c>
      <c r="D39" s="15">
        <v>2540</v>
      </c>
      <c r="E39" s="6"/>
      <c r="F39" s="18">
        <v>0</v>
      </c>
      <c r="G39" s="18">
        <v>72247</v>
      </c>
      <c r="H39" s="19">
        <v>0</v>
      </c>
    </row>
    <row r="40" spans="1:8" ht="31.5">
      <c r="A40" s="26" t="s">
        <v>35</v>
      </c>
      <c r="B40" s="27"/>
      <c r="C40" s="27"/>
      <c r="D40" s="28"/>
      <c r="E40" s="29" t="s">
        <v>64</v>
      </c>
      <c r="F40" s="30">
        <f>F38+F39</f>
        <v>0</v>
      </c>
      <c r="G40" s="30">
        <f>G38+G39</f>
        <v>604593</v>
      </c>
      <c r="H40" s="30">
        <f>H38+H39</f>
        <v>0</v>
      </c>
    </row>
    <row r="41" spans="1:8" ht="31.5">
      <c r="A41" s="26" t="s">
        <v>36</v>
      </c>
      <c r="B41" s="27">
        <v>921</v>
      </c>
      <c r="C41" s="27">
        <v>92120</v>
      </c>
      <c r="D41" s="28">
        <v>2720</v>
      </c>
      <c r="E41" s="29" t="s">
        <v>51</v>
      </c>
      <c r="F41" s="30">
        <v>0</v>
      </c>
      <c r="G41" s="30">
        <v>0</v>
      </c>
      <c r="H41" s="31">
        <v>5000</v>
      </c>
    </row>
    <row r="42" spans="1:8" ht="31.5">
      <c r="A42" s="26" t="s">
        <v>37</v>
      </c>
      <c r="B42" s="27">
        <v>921</v>
      </c>
      <c r="C42" s="27">
        <v>92105</v>
      </c>
      <c r="D42" s="28">
        <v>2820</v>
      </c>
      <c r="E42" s="29" t="s">
        <v>44</v>
      </c>
      <c r="F42" s="30">
        <v>0</v>
      </c>
      <c r="G42" s="30">
        <v>0</v>
      </c>
      <c r="H42" s="31">
        <v>25000</v>
      </c>
    </row>
    <row r="43" spans="1:8" ht="47.25">
      <c r="A43" s="26" t="s">
        <v>38</v>
      </c>
      <c r="B43" s="27">
        <v>921</v>
      </c>
      <c r="C43" s="27">
        <v>92105</v>
      </c>
      <c r="D43" s="28">
        <v>2820</v>
      </c>
      <c r="E43" s="29" t="s">
        <v>45</v>
      </c>
      <c r="F43" s="30">
        <v>0</v>
      </c>
      <c r="G43" s="30">
        <v>0</v>
      </c>
      <c r="H43" s="31">
        <v>3000</v>
      </c>
    </row>
    <row r="44" spans="1:8" ht="27.75" customHeight="1">
      <c r="A44" s="26" t="s">
        <v>39</v>
      </c>
      <c r="B44" s="27">
        <v>921</v>
      </c>
      <c r="C44" s="27">
        <v>92105</v>
      </c>
      <c r="D44" s="28">
        <v>2820</v>
      </c>
      <c r="E44" s="27" t="s">
        <v>46</v>
      </c>
      <c r="F44" s="30">
        <v>0</v>
      </c>
      <c r="G44" s="30">
        <v>0</v>
      </c>
      <c r="H44" s="31">
        <v>10000</v>
      </c>
    </row>
    <row r="45" spans="1:8" ht="31.5">
      <c r="A45" s="26" t="s">
        <v>40</v>
      </c>
      <c r="B45" s="27">
        <v>921</v>
      </c>
      <c r="C45" s="27">
        <v>92105</v>
      </c>
      <c r="D45" s="28">
        <v>2820</v>
      </c>
      <c r="E45" s="29" t="s">
        <v>47</v>
      </c>
      <c r="F45" s="30">
        <v>0</v>
      </c>
      <c r="G45" s="30">
        <v>0</v>
      </c>
      <c r="H45" s="31">
        <v>10000</v>
      </c>
    </row>
    <row r="46" spans="1:8" ht="47.25">
      <c r="A46" s="26" t="s">
        <v>41</v>
      </c>
      <c r="B46" s="27">
        <v>921</v>
      </c>
      <c r="C46" s="27">
        <v>92105</v>
      </c>
      <c r="D46" s="28">
        <v>2820</v>
      </c>
      <c r="E46" s="29" t="s">
        <v>48</v>
      </c>
      <c r="F46" s="30">
        <v>0</v>
      </c>
      <c r="G46" s="30">
        <v>0</v>
      </c>
      <c r="H46" s="31">
        <v>3000</v>
      </c>
    </row>
    <row r="47" spans="1:8" ht="31.5">
      <c r="A47" s="26" t="s">
        <v>42</v>
      </c>
      <c r="B47" s="27">
        <v>926</v>
      </c>
      <c r="C47" s="27">
        <v>92605</v>
      </c>
      <c r="D47" s="28">
        <v>2820</v>
      </c>
      <c r="E47" s="29" t="s">
        <v>49</v>
      </c>
      <c r="F47" s="30">
        <v>0</v>
      </c>
      <c r="G47" s="30">
        <v>0</v>
      </c>
      <c r="H47" s="31">
        <v>20000</v>
      </c>
    </row>
    <row r="48" spans="1:8" ht="63">
      <c r="A48" s="26" t="s">
        <v>43</v>
      </c>
      <c r="B48" s="27">
        <v>926</v>
      </c>
      <c r="C48" s="27">
        <v>92605</v>
      </c>
      <c r="D48" s="28">
        <v>2820</v>
      </c>
      <c r="E48" s="29" t="s">
        <v>65</v>
      </c>
      <c r="F48" s="30">
        <v>0</v>
      </c>
      <c r="G48" s="30">
        <v>0</v>
      </c>
      <c r="H48" s="31">
        <v>95000</v>
      </c>
    </row>
    <row r="49" spans="1:8" ht="47.25">
      <c r="A49" s="26" t="s">
        <v>50</v>
      </c>
      <c r="B49" s="27">
        <v>926</v>
      </c>
      <c r="C49" s="27">
        <v>92605</v>
      </c>
      <c r="D49" s="28">
        <v>2820</v>
      </c>
      <c r="E49" s="29" t="s">
        <v>60</v>
      </c>
      <c r="F49" s="30">
        <v>0</v>
      </c>
      <c r="G49" s="30">
        <v>0</v>
      </c>
      <c r="H49" s="31">
        <v>25000</v>
      </c>
    </row>
    <row r="50" spans="1:8" s="25" customFormat="1" ht="24" customHeight="1">
      <c r="A50" s="49" t="s">
        <v>13</v>
      </c>
      <c r="B50" s="50"/>
      <c r="C50" s="50"/>
      <c r="D50" s="50"/>
      <c r="E50" s="51"/>
      <c r="F50" s="32">
        <v>770000</v>
      </c>
      <c r="G50" s="32">
        <f>G23+G25+G33+G30+G37+G40</f>
        <v>3461808</v>
      </c>
      <c r="H50" s="32">
        <f>SUM(H12:H49)</f>
        <v>850342</v>
      </c>
    </row>
  </sheetData>
  <mergeCells count="10">
    <mergeCell ref="A11:H11"/>
    <mergeCell ref="A26:H26"/>
    <mergeCell ref="A50:E50"/>
    <mergeCell ref="A5:H5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Kondratowicz</dc:creator>
  <cp:lastModifiedBy>Kondratowicz</cp:lastModifiedBy>
  <cp:lastPrinted>2010-04-28T09:19:53Z</cp:lastPrinted>
  <dcterms:created xsi:type="dcterms:W3CDTF">2009-11-02T12:35:16Z</dcterms:created>
  <dcterms:modified xsi:type="dcterms:W3CDTF">2010-04-28T09:19:56Z</dcterms:modified>
</cp:coreProperties>
</file>